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FS\AK9F000 Managers Office\018 Incident Business Mgmt\COST\2023\"/>
    </mc:Choice>
  </mc:AlternateContent>
  <xr:revisionPtr revIDLastSave="0" documentId="14_{37EDEAA3-F8A1-4219-9369-2D9B80F64E5E}" xr6:coauthVersionLast="47" xr6:coauthVersionMax="47" xr10:uidLastSave="{00000000-0000-0000-0000-000000000000}"/>
  <bookViews>
    <workbookView xWindow="28680" yWindow="-120" windowWidth="29040" windowHeight="17640" xr2:uid="{70CA06A7-5689-445A-8BAA-D2C138FD924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4" i="1" l="1"/>
  <c r="N12" i="1"/>
  <c r="N10" i="1"/>
  <c r="N11" i="1"/>
  <c r="N9" i="1"/>
  <c r="N13" i="1"/>
  <c r="N15" i="1"/>
  <c r="N8" i="1"/>
  <c r="F35" i="1"/>
  <c r="F34" i="1"/>
  <c r="F33" i="1"/>
  <c r="F32" i="1"/>
  <c r="F30" i="1"/>
  <c r="F29" i="1"/>
  <c r="F25" i="1"/>
  <c r="F24" i="1"/>
  <c r="F23" i="1"/>
  <c r="F22" i="1"/>
  <c r="N24" i="1"/>
  <c r="F21" i="1"/>
  <c r="F20" i="1"/>
  <c r="F19" i="1"/>
  <c r="F18" i="1"/>
  <c r="F17" i="1"/>
  <c r="F16" i="1"/>
  <c r="F15" i="1"/>
  <c r="N19" i="1"/>
  <c r="F14" i="1"/>
  <c r="N18" i="1"/>
  <c r="F13" i="1"/>
  <c r="N17" i="1"/>
  <c r="F12" i="1"/>
  <c r="N16" i="1"/>
  <c r="F11" i="1"/>
  <c r="F10" i="1"/>
  <c r="F9" i="1"/>
  <c r="F8" i="1"/>
  <c r="N7" i="1"/>
  <c r="F7" i="1"/>
  <c r="N4" i="1"/>
  <c r="N3" i="1"/>
  <c r="N2" i="1"/>
  <c r="N1" i="1"/>
  <c r="N5" i="1" l="1"/>
  <c r="F36" i="1"/>
  <c r="N20" i="1"/>
  <c r="F26" i="1"/>
  <c r="N28" i="1"/>
  <c r="N27" i="1" l="1"/>
  <c r="N29" i="1" s="1"/>
  <c r="N30" i="1" s="1"/>
  <c r="N36" i="1" s="1"/>
</calcChain>
</file>

<file path=xl/sharedStrings.xml><?xml version="1.0" encoding="utf-8"?>
<sst xmlns="http://schemas.openxmlformats.org/spreadsheetml/2006/main" count="109" uniqueCount="67">
  <si>
    <t>COST REPORT DATE</t>
  </si>
  <si>
    <t>Crew, Type 1</t>
  </si>
  <si>
    <t>@</t>
  </si>
  <si>
    <t>INCIDENT NAME:</t>
  </si>
  <si>
    <t>AK T2 Contract Crew</t>
  </si>
  <si>
    <t>INCIDENT NUMBER:</t>
  </si>
  <si>
    <t>Support (AD or EFF)</t>
  </si>
  <si>
    <t xml:space="preserve">ACCOUNTING CODE: </t>
  </si>
  <si>
    <t xml:space="preserve">OH, Regular Govt </t>
  </si>
  <si>
    <t>PREPARED BY:</t>
  </si>
  <si>
    <t>TOTAL PERSONNEL COSTS (a)</t>
  </si>
  <si>
    <t xml:space="preserve">Hrs </t>
  </si>
  <si>
    <t>B-212 HP</t>
  </si>
  <si>
    <t>Hrs</t>
  </si>
  <si>
    <t xml:space="preserve">AS-350B3 </t>
  </si>
  <si>
    <t>BK-117</t>
  </si>
  <si>
    <t>N117AM</t>
  </si>
  <si>
    <t>N123SH</t>
  </si>
  <si>
    <t>Dash 8: N990BH (J-90), N9922BH (J-92)</t>
  </si>
  <si>
    <t>B-212</t>
  </si>
  <si>
    <t>N16930</t>
  </si>
  <si>
    <t>C208: N864SF</t>
  </si>
  <si>
    <t>C208: N303GV</t>
  </si>
  <si>
    <t xml:space="preserve"> </t>
  </si>
  <si>
    <t>AC680FL:N9011N, N309VS</t>
  </si>
  <si>
    <t>AC690: N690AX</t>
  </si>
  <si>
    <t>TOTAL ROTOR WING COSTS (c)</t>
  </si>
  <si>
    <t>AC840: N840AK</t>
  </si>
  <si>
    <t>AC1000: N905AK</t>
  </si>
  <si>
    <t>LC 95-A Retardant</t>
  </si>
  <si>
    <t>GALLONS</t>
  </si>
  <si>
    <t>Kodiak: N700FW</t>
  </si>
  <si>
    <t xml:space="preserve">Class A Fire Foam </t>
  </si>
  <si>
    <t>PC-12: N190PE</t>
  </si>
  <si>
    <t>TOTAL RETARDANT/HZMT COSTS (d)</t>
  </si>
  <si>
    <t>SUMMARY:</t>
  </si>
  <si>
    <t>DAILY SUBTOTAL:  (a+b+c+d+e)</t>
  </si>
  <si>
    <t xml:space="preserve">SUPPORT COSTS:  30% of Personnel Total: </t>
  </si>
  <si>
    <t>TOTAL FIXED WING COSTS (b)</t>
  </si>
  <si>
    <t>SUPPLY COSTS: 15% of Daily Subtotal:</t>
  </si>
  <si>
    <t>TOTAL INCIDENT COSTS THIS DAY:</t>
  </si>
  <si>
    <t>Land Use Agreements</t>
  </si>
  <si>
    <t>Unit</t>
  </si>
  <si>
    <t>Cost</t>
  </si>
  <si>
    <t>Total</t>
  </si>
  <si>
    <t>PREVIOUS INCIDENT COST TO DATE :</t>
  </si>
  <si>
    <t>(Previous Day Total)</t>
  </si>
  <si>
    <t>ADJUSTMENT CALCULATIONS:</t>
  </si>
  <si>
    <t>Equipment/Services</t>
  </si>
  <si>
    <t>(Noted in Remarks Below)</t>
  </si>
  <si>
    <t>INCIDENT GRAND TOTAL TO DATE:</t>
  </si>
  <si>
    <t>Remarks:</t>
  </si>
  <si>
    <t>TOTAL LUA ,EQUIPMENT,SVC (e)</t>
  </si>
  <si>
    <t>Tankers T-544/542</t>
  </si>
  <si>
    <t>FBs: 208,209,211,214</t>
  </si>
  <si>
    <t>Casa212:N112(J-12,J-17)</t>
  </si>
  <si>
    <t>Beaver-N904AK</t>
  </si>
  <si>
    <t>N215KA</t>
  </si>
  <si>
    <t>N213KA</t>
  </si>
  <si>
    <t>N83230</t>
  </si>
  <si>
    <t>N16920, N376PA, N512PA</t>
  </si>
  <si>
    <t>N580SH</t>
  </si>
  <si>
    <t>BH 205 A1++</t>
  </si>
  <si>
    <t>N405AE</t>
  </si>
  <si>
    <t>N911CV</t>
  </si>
  <si>
    <t>N359EV</t>
  </si>
  <si>
    <t>BE-200: N61PC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</si>
</sst>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.5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1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4" fillId="0" borderId="6" xfId="0" applyFont="1" applyBorder="1" applyProtection="1">
      <protection locked="0"/>
    </xf>
    <xf numFmtId="0" fontId="3" fillId="0" borderId="3" xfId="0" applyFont="1" applyBorder="1"/>
    <xf numFmtId="0" fontId="3" fillId="0" borderId="5" xfId="0" applyFont="1" applyBorder="1"/>
    <xf numFmtId="0" fontId="3" fillId="0" borderId="6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3" fillId="0" borderId="7" xfId="0" applyFont="1" applyBorder="1" applyAlignment="1">
      <alignment horizontal="center"/>
    </xf>
    <xf numFmtId="44" fontId="3" fillId="0" borderId="7" xfId="1" applyFont="1" applyBorder="1" applyProtection="1"/>
    <xf numFmtId="44" fontId="5" fillId="0" borderId="7" xfId="1" applyFont="1" applyBorder="1" applyProtection="1"/>
    <xf numFmtId="0" fontId="0" fillId="0" borderId="0" xfId="0" applyProtection="1">
      <protection locked="0"/>
    </xf>
    <xf numFmtId="0" fontId="3" fillId="2" borderId="8" xfId="0" applyFont="1" applyFill="1" applyBorder="1"/>
    <xf numFmtId="0" fontId="3" fillId="2" borderId="9" xfId="0" applyFont="1" applyFill="1" applyBorder="1"/>
    <xf numFmtId="0" fontId="4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 applyProtection="1">
      <protection locked="0"/>
    </xf>
    <xf numFmtId="0" fontId="3" fillId="0" borderId="12" xfId="0" applyFont="1" applyBorder="1" applyAlignment="1">
      <alignment horizontal="center"/>
    </xf>
    <xf numFmtId="44" fontId="3" fillId="0" borderId="12" xfId="1" applyFont="1" applyBorder="1" applyProtection="1"/>
    <xf numFmtId="0" fontId="3" fillId="0" borderId="13" xfId="0" applyFont="1" applyBorder="1"/>
    <xf numFmtId="0" fontId="3" fillId="0" borderId="14" xfId="0" applyFont="1" applyBorder="1"/>
    <xf numFmtId="0" fontId="6" fillId="0" borderId="0" xfId="0" applyFont="1" applyProtection="1">
      <protection locked="0"/>
    </xf>
    <xf numFmtId="0" fontId="6" fillId="0" borderId="7" xfId="0" applyFont="1" applyBorder="1" applyProtection="1">
      <protection locked="0"/>
    </xf>
    <xf numFmtId="0" fontId="3" fillId="0" borderId="0" xfId="0" applyFont="1" applyAlignment="1">
      <alignment horizontal="center"/>
    </xf>
    <xf numFmtId="0" fontId="3" fillId="2" borderId="15" xfId="0" applyFont="1" applyFill="1" applyBorder="1"/>
    <xf numFmtId="0" fontId="3" fillId="2" borderId="16" xfId="0" applyFont="1" applyFill="1" applyBorder="1"/>
    <xf numFmtId="0" fontId="7" fillId="2" borderId="3" xfId="0" applyFont="1" applyFill="1" applyBorder="1"/>
    <xf numFmtId="0" fontId="7" fillId="2" borderId="4" xfId="0" applyFont="1" applyFill="1" applyBorder="1"/>
    <xf numFmtId="0" fontId="8" fillId="2" borderId="4" xfId="0" applyFont="1" applyFill="1" applyBorder="1"/>
    <xf numFmtId="44" fontId="5" fillId="2" borderId="7" xfId="1" applyFont="1" applyFill="1" applyBorder="1" applyProtection="1"/>
    <xf numFmtId="0" fontId="4" fillId="0" borderId="17" xfId="0" applyFont="1" applyBorder="1" applyProtection="1">
      <protection locked="0"/>
    </xf>
    <xf numFmtId="44" fontId="4" fillId="0" borderId="0" xfId="1" applyFont="1" applyBorder="1" applyProtection="1">
      <protection locked="0"/>
    </xf>
    <xf numFmtId="44" fontId="5" fillId="0" borderId="18" xfId="1" applyFont="1" applyBorder="1" applyProtection="1">
      <protection locked="0"/>
    </xf>
    <xf numFmtId="0" fontId="9" fillId="0" borderId="7" xfId="0" applyFont="1" applyBorder="1" applyAlignment="1">
      <alignment horizontal="center"/>
    </xf>
    <xf numFmtId="44" fontId="9" fillId="0" borderId="7" xfId="1" applyFont="1" applyFill="1" applyBorder="1" applyAlignment="1" applyProtection="1">
      <alignment horizontal="left"/>
    </xf>
    <xf numFmtId="44" fontId="10" fillId="0" borderId="7" xfId="0" applyNumberFormat="1" applyFont="1" applyBorder="1"/>
    <xf numFmtId="0" fontId="6" fillId="0" borderId="7" xfId="0" applyFont="1" applyBorder="1" applyAlignment="1" applyProtection="1">
      <alignment wrapText="1"/>
      <protection locked="0"/>
    </xf>
    <xf numFmtId="0" fontId="9" fillId="0" borderId="5" xfId="0" applyFont="1" applyBorder="1"/>
    <xf numFmtId="164" fontId="9" fillId="0" borderId="7" xfId="0" applyNumberFormat="1" applyFont="1" applyBorder="1" applyAlignment="1">
      <alignment horizontal="right"/>
    </xf>
    <xf numFmtId="44" fontId="11" fillId="0" borderId="7" xfId="1" applyFont="1" applyBorder="1" applyProtection="1"/>
    <xf numFmtId="0" fontId="9" fillId="0" borderId="3" xfId="0" applyFont="1" applyBorder="1" applyAlignment="1">
      <alignment vertical="center" wrapText="1"/>
    </xf>
    <xf numFmtId="164" fontId="9" fillId="0" borderId="7" xfId="0" applyNumberFormat="1" applyFont="1" applyBorder="1"/>
    <xf numFmtId="0" fontId="9" fillId="0" borderId="3" xfId="0" applyFont="1" applyBorder="1"/>
    <xf numFmtId="0" fontId="9" fillId="0" borderId="7" xfId="0" applyFont="1" applyBorder="1" applyAlignment="1" applyProtection="1">
      <alignment wrapText="1"/>
      <protection locked="0"/>
    </xf>
    <xf numFmtId="0" fontId="9" fillId="0" borderId="3" xfId="0" applyFont="1" applyBorder="1" applyAlignment="1">
      <alignment horizontal="left" wrapText="1"/>
    </xf>
    <xf numFmtId="0" fontId="9" fillId="0" borderId="3" xfId="0" applyFont="1" applyBorder="1" applyAlignment="1">
      <alignment wrapText="1"/>
    </xf>
    <xf numFmtId="44" fontId="9" fillId="0" borderId="7" xfId="1" applyFont="1" applyFill="1" applyBorder="1" applyProtection="1"/>
    <xf numFmtId="0" fontId="7" fillId="2" borderId="5" xfId="0" applyFont="1" applyFill="1" applyBorder="1"/>
    <xf numFmtId="0" fontId="3" fillId="0" borderId="3" xfId="0" applyFont="1" applyBorder="1" applyProtection="1">
      <protection locked="0"/>
    </xf>
    <xf numFmtId="0" fontId="3" fillId="0" borderId="5" xfId="0" applyFont="1" applyBorder="1" applyProtection="1">
      <protection locked="0"/>
    </xf>
    <xf numFmtId="44" fontId="5" fillId="0" borderId="7" xfId="1" applyFont="1" applyBorder="1" applyProtection="1">
      <protection locked="0"/>
    </xf>
    <xf numFmtId="0" fontId="3" fillId="0" borderId="17" xfId="0" applyFont="1" applyBorder="1" applyProtection="1">
      <protection locked="0"/>
    </xf>
    <xf numFmtId="0" fontId="3" fillId="0" borderId="18" xfId="0" applyFont="1" applyBorder="1" applyProtection="1">
      <protection locked="0"/>
    </xf>
    <xf numFmtId="0" fontId="3" fillId="0" borderId="13" xfId="0" applyFont="1" applyBorder="1" applyProtection="1">
      <protection locked="0"/>
    </xf>
    <xf numFmtId="0" fontId="3" fillId="0" borderId="14" xfId="0" applyFont="1" applyBorder="1" applyProtection="1">
      <protection locked="0"/>
    </xf>
    <xf numFmtId="44" fontId="5" fillId="0" borderId="12" xfId="1" applyFont="1" applyBorder="1" applyProtection="1">
      <protection locked="0"/>
    </xf>
    <xf numFmtId="0" fontId="7" fillId="2" borderId="7" xfId="0" applyFont="1" applyFill="1" applyBorder="1"/>
    <xf numFmtId="44" fontId="5" fillId="2" borderId="5" xfId="1" applyFont="1" applyFill="1" applyBorder="1" applyProtection="1"/>
    <xf numFmtId="44" fontId="4" fillId="0" borderId="18" xfId="1" applyFont="1" applyBorder="1" applyProtection="1">
      <protection locked="0"/>
    </xf>
    <xf numFmtId="44" fontId="9" fillId="0" borderId="7" xfId="1" applyFont="1" applyBorder="1" applyProtection="1"/>
    <xf numFmtId="0" fontId="7" fillId="0" borderId="3" xfId="0" applyFont="1" applyBorder="1"/>
    <xf numFmtId="0" fontId="4" fillId="0" borderId="4" xfId="0" applyFont="1" applyBorder="1"/>
    <xf numFmtId="0" fontId="8" fillId="0" borderId="4" xfId="0" applyFont="1" applyBorder="1"/>
    <xf numFmtId="44" fontId="8" fillId="2" borderId="5" xfId="1" applyFont="1" applyFill="1" applyBorder="1" applyProtection="1"/>
    <xf numFmtId="44" fontId="13" fillId="2" borderId="7" xfId="0" applyNumberFormat="1" applyFont="1" applyFill="1" applyBorder="1"/>
    <xf numFmtId="0" fontId="5" fillId="0" borderId="0" xfId="0" applyFont="1" applyProtection="1">
      <protection locked="0"/>
    </xf>
    <xf numFmtId="0" fontId="13" fillId="0" borderId="7" xfId="0" applyFont="1" applyBorder="1"/>
    <xf numFmtId="0" fontId="6" fillId="0" borderId="5" xfId="0" applyFont="1" applyBorder="1" applyProtection="1">
      <protection locked="0"/>
    </xf>
    <xf numFmtId="44" fontId="6" fillId="0" borderId="7" xfId="1" applyFont="1" applyBorder="1" applyProtection="1">
      <protection locked="0"/>
    </xf>
    <xf numFmtId="44" fontId="5" fillId="0" borderId="7" xfId="0" applyNumberFormat="1" applyFont="1" applyBorder="1"/>
    <xf numFmtId="0" fontId="8" fillId="0" borderId="10" xfId="0" applyFont="1" applyBorder="1"/>
    <xf numFmtId="0" fontId="4" fillId="0" borderId="19" xfId="0" applyFont="1" applyBorder="1"/>
    <xf numFmtId="44" fontId="5" fillId="0" borderId="20" xfId="1" applyFont="1" applyBorder="1" applyProtection="1">
      <protection locked="0"/>
    </xf>
    <xf numFmtId="44" fontId="13" fillId="0" borderId="7" xfId="0" applyNumberFormat="1" applyFont="1" applyBorder="1"/>
    <xf numFmtId="0" fontId="4" fillId="0" borderId="10" xfId="0" applyFont="1" applyBorder="1" applyProtection="1">
      <protection locked="0"/>
    </xf>
    <xf numFmtId="0" fontId="4" fillId="0" borderId="19" xfId="0" applyFont="1" applyBorder="1" applyProtection="1">
      <protection locked="0"/>
    </xf>
    <xf numFmtId="44" fontId="5" fillId="0" borderId="11" xfId="1" applyFont="1" applyBorder="1" applyProtection="1">
      <protection locked="0"/>
    </xf>
    <xf numFmtId="0" fontId="14" fillId="2" borderId="13" xfId="0" applyFont="1" applyFill="1" applyBorder="1"/>
    <xf numFmtId="0" fontId="14" fillId="2" borderId="6" xfId="0" applyFont="1" applyFill="1" applyBorder="1"/>
    <xf numFmtId="0" fontId="4" fillId="2" borderId="14" xfId="0" applyFont="1" applyFill="1" applyBorder="1"/>
    <xf numFmtId="44" fontId="13" fillId="2" borderId="12" xfId="1" applyFont="1" applyFill="1" applyBorder="1" applyProtection="1"/>
    <xf numFmtId="44" fontId="7" fillId="2" borderId="4" xfId="1" applyFont="1" applyFill="1" applyBorder="1" applyProtection="1"/>
    <xf numFmtId="0" fontId="2" fillId="0" borderId="0" xfId="0" applyFont="1" applyAlignment="1" applyProtection="1">
      <alignment vertical="top"/>
      <protection locked="0"/>
    </xf>
    <xf numFmtId="0" fontId="9" fillId="0" borderId="5" xfId="0" applyFont="1" applyBorder="1" applyProtection="1">
      <protection locked="0"/>
    </xf>
    <xf numFmtId="0" fontId="9" fillId="0" borderId="4" xfId="0" applyFont="1" applyBorder="1" applyAlignment="1">
      <alignment wrapText="1"/>
    </xf>
    <xf numFmtId="0" fontId="10" fillId="0" borderId="3" xfId="0" applyFont="1" applyBorder="1"/>
    <xf numFmtId="0" fontId="9" fillId="0" borderId="7" xfId="0" applyFont="1" applyBorder="1"/>
    <xf numFmtId="0" fontId="7" fillId="2" borderId="13" xfId="0" applyFont="1" applyFill="1" applyBorder="1"/>
    <xf numFmtId="0" fontId="4" fillId="2" borderId="6" xfId="0" applyFont="1" applyFill="1" applyBorder="1"/>
    <xf numFmtId="0" fontId="9" fillId="0" borderId="3" xfId="0" applyFont="1" applyBorder="1" applyAlignment="1">
      <alignment wrapText="1"/>
    </xf>
    <xf numFmtId="0" fontId="9" fillId="0" borderId="5" xfId="0" applyFont="1" applyBorder="1" applyAlignment="1">
      <alignment wrapText="1"/>
    </xf>
    <xf numFmtId="14" fontId="4" fillId="0" borderId="3" xfId="0" applyNumberFormat="1" applyFont="1" applyBorder="1" applyAlignment="1" applyProtection="1">
      <alignment horizontal="center"/>
      <protection locked="0"/>
    </xf>
    <xf numFmtId="14" fontId="4" fillId="0" borderId="4" xfId="0" applyNumberFormat="1" applyFont="1" applyBorder="1" applyAlignment="1" applyProtection="1">
      <alignment horizontal="center"/>
      <protection locked="0"/>
    </xf>
    <xf numFmtId="14" fontId="4" fillId="0" borderId="5" xfId="0" applyNumberFormat="1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12" fillId="0" borderId="3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9" fillId="0" borderId="3" xfId="0" applyFont="1" applyBorder="1"/>
    <xf numFmtId="0" fontId="9" fillId="0" borderId="5" xfId="0" applyFont="1" applyBorder="1"/>
    <xf numFmtId="0" fontId="2" fillId="0" borderId="13" xfId="0" applyFont="1" applyBorder="1" applyAlignment="1" applyProtection="1">
      <alignment horizontal="left" vertical="top"/>
      <protection locked="0"/>
    </xf>
    <xf numFmtId="0" fontId="2" fillId="0" borderId="6" xfId="0" applyFont="1" applyBorder="1" applyAlignment="1" applyProtection="1">
      <alignment horizontal="left" vertical="top"/>
      <protection locked="0"/>
    </xf>
    <xf numFmtId="0" fontId="2" fillId="0" borderId="14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9" xfId="0" applyFont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6" fillId="0" borderId="3" xfId="0" applyFont="1" applyBorder="1" applyProtection="1">
      <protection locked="0"/>
    </xf>
    <xf numFmtId="0" fontId="6" fillId="0" borderId="4" xfId="0" applyFont="1" applyBorder="1" applyProtection="1">
      <protection locked="0"/>
    </xf>
    <xf numFmtId="0" fontId="6" fillId="0" borderId="5" xfId="0" applyFont="1" applyBorder="1" applyProtection="1">
      <protection locked="0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9" fillId="0" borderId="3" xfId="0" applyFont="1" applyBorder="1" applyProtection="1">
      <protection locked="0"/>
    </xf>
    <xf numFmtId="0" fontId="9" fillId="0" borderId="5" xfId="0" applyFont="1" applyBorder="1" applyProtection="1">
      <protection locked="0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70995-630B-4CAA-94CF-1CFD059DA2E4}">
  <dimension ref="A1:N39"/>
  <sheetViews>
    <sheetView tabSelected="1" workbookViewId="0">
      <selection activeCell="A22" sqref="A22:B22"/>
    </sheetView>
  </sheetViews>
  <sheetFormatPr defaultColWidth="9.140625" defaultRowHeight="15" x14ac:dyDescent="0.25"/>
  <cols>
    <col min="1" max="1" width="9.140625" style="11"/>
    <col min="2" max="2" width="8.28515625" style="11" customWidth="1"/>
    <col min="3" max="3" width="6.5703125" style="11" customWidth="1"/>
    <col min="4" max="4" width="5" style="11" customWidth="1"/>
    <col min="5" max="5" width="10.28515625" style="11" customWidth="1"/>
    <col min="6" max="6" width="11.28515625" style="11" customWidth="1"/>
    <col min="7" max="7" width="0.7109375" style="11" customWidth="1"/>
    <col min="8" max="8" width="9.140625" style="11"/>
    <col min="9" max="9" width="9.5703125" style="11" customWidth="1"/>
    <col min="10" max="10" width="0.140625" style="11" customWidth="1"/>
    <col min="11" max="11" width="5.42578125" style="11" customWidth="1"/>
    <col min="12" max="12" width="4" style="11" customWidth="1"/>
    <col min="13" max="13" width="11.7109375" style="11" customWidth="1"/>
    <col min="14" max="14" width="12" style="11" customWidth="1"/>
    <col min="15" max="16384" width="9.140625" style="11"/>
  </cols>
  <sheetData>
    <row r="1" spans="1:14" ht="15.75" thickBot="1" x14ac:dyDescent="0.3">
      <c r="A1" s="1" t="s">
        <v>0</v>
      </c>
      <c r="B1" s="2"/>
      <c r="C1" s="93"/>
      <c r="D1" s="94"/>
      <c r="E1" s="94"/>
      <c r="F1" s="95"/>
      <c r="G1" s="3"/>
      <c r="H1" s="4" t="s">
        <v>1</v>
      </c>
      <c r="I1" s="5"/>
      <c r="J1" s="6"/>
      <c r="K1" s="7"/>
      <c r="L1" s="8" t="s">
        <v>2</v>
      </c>
      <c r="M1" s="9">
        <v>13500</v>
      </c>
      <c r="N1" s="10">
        <f>SUM(K1*M1)</f>
        <v>0</v>
      </c>
    </row>
    <row r="2" spans="1:14" ht="15.75" thickBot="1" x14ac:dyDescent="0.3">
      <c r="A2" s="12" t="s">
        <v>3</v>
      </c>
      <c r="B2" s="13"/>
      <c r="C2" s="96"/>
      <c r="D2" s="97"/>
      <c r="E2" s="97"/>
      <c r="F2" s="98"/>
      <c r="G2" s="14"/>
      <c r="H2" s="4" t="s">
        <v>4</v>
      </c>
      <c r="I2" s="5"/>
      <c r="J2" s="15"/>
      <c r="K2" s="7"/>
      <c r="L2" s="8" t="s">
        <v>2</v>
      </c>
      <c r="M2" s="9">
        <v>22000</v>
      </c>
      <c r="N2" s="10">
        <f>SUM(K2*M2)</f>
        <v>0</v>
      </c>
    </row>
    <row r="3" spans="1:14" ht="15.75" thickBot="1" x14ac:dyDescent="0.3">
      <c r="A3" s="12" t="s">
        <v>5</v>
      </c>
      <c r="B3" s="13"/>
      <c r="C3" s="96"/>
      <c r="D3" s="97"/>
      <c r="E3" s="97"/>
      <c r="F3" s="98"/>
      <c r="G3" s="14"/>
      <c r="H3" s="16" t="s">
        <v>6</v>
      </c>
      <c r="I3" s="17"/>
      <c r="J3" s="15"/>
      <c r="K3" s="18"/>
      <c r="L3" s="19" t="s">
        <v>2</v>
      </c>
      <c r="M3" s="20">
        <v>500</v>
      </c>
      <c r="N3" s="10">
        <f>SUM(K3*M3)</f>
        <v>0</v>
      </c>
    </row>
    <row r="4" spans="1:14" ht="15.75" thickBot="1" x14ac:dyDescent="0.3">
      <c r="A4" s="12" t="s">
        <v>7</v>
      </c>
      <c r="B4" s="13"/>
      <c r="C4" s="96"/>
      <c r="D4" s="97"/>
      <c r="E4" s="97"/>
      <c r="F4" s="98"/>
      <c r="G4" s="14"/>
      <c r="H4" s="21" t="s">
        <v>8</v>
      </c>
      <c r="I4" s="22"/>
      <c r="J4" s="23"/>
      <c r="K4" s="24"/>
      <c r="L4" s="25" t="s">
        <v>2</v>
      </c>
      <c r="M4" s="9">
        <v>990</v>
      </c>
      <c r="N4" s="10">
        <f>SUM(K4*M4)</f>
        <v>0</v>
      </c>
    </row>
    <row r="5" spans="1:14" ht="15.75" thickBot="1" x14ac:dyDescent="0.3">
      <c r="A5" s="26" t="s">
        <v>9</v>
      </c>
      <c r="B5" s="27"/>
      <c r="C5" s="96"/>
      <c r="D5" s="97"/>
      <c r="E5" s="97"/>
      <c r="F5" s="98"/>
      <c r="G5" s="14"/>
      <c r="H5" s="28" t="s">
        <v>10</v>
      </c>
      <c r="I5" s="29"/>
      <c r="J5" s="29"/>
      <c r="K5" s="29"/>
      <c r="L5" s="30"/>
      <c r="M5" s="30"/>
      <c r="N5" s="31">
        <f>SUM(N1:N4)</f>
        <v>0</v>
      </c>
    </row>
    <row r="6" spans="1:14" ht="15.75" thickBot="1" x14ac:dyDescent="0.3">
      <c r="A6" s="32"/>
      <c r="B6" s="14"/>
      <c r="C6" s="14"/>
      <c r="D6" s="14"/>
      <c r="E6" s="33"/>
      <c r="F6" s="14"/>
      <c r="G6" s="14"/>
      <c r="H6" s="14"/>
      <c r="I6" s="14"/>
      <c r="J6" s="14"/>
      <c r="K6" s="14"/>
      <c r="L6" s="14"/>
      <c r="M6" s="14"/>
      <c r="N6" s="34"/>
    </row>
    <row r="7" spans="1:14" ht="17.45" customHeight="1" thickBot="1" x14ac:dyDescent="0.3">
      <c r="A7" s="91" t="s">
        <v>53</v>
      </c>
      <c r="B7" s="92"/>
      <c r="C7" s="85"/>
      <c r="D7" s="35" t="s">
        <v>11</v>
      </c>
      <c r="E7" s="36">
        <v>8189.5</v>
      </c>
      <c r="F7" s="37">
        <f t="shared" ref="F7:F25" si="0">SUM(C7*E7)</f>
        <v>0</v>
      </c>
      <c r="G7" s="14"/>
      <c r="H7" s="88" t="s">
        <v>12</v>
      </c>
      <c r="I7" s="91" t="s">
        <v>57</v>
      </c>
      <c r="J7" s="92"/>
      <c r="K7" s="38"/>
      <c r="L7" s="39" t="s">
        <v>13</v>
      </c>
      <c r="M7" s="40">
        <v>1875</v>
      </c>
      <c r="N7" s="41">
        <f t="shared" ref="N7:N19" si="1">SUM(K7*M7)</f>
        <v>0</v>
      </c>
    </row>
    <row r="8" spans="1:14" ht="15.75" customHeight="1" thickBot="1" x14ac:dyDescent="0.3">
      <c r="A8" s="119" t="s">
        <v>54</v>
      </c>
      <c r="B8" s="120"/>
      <c r="C8" s="85"/>
      <c r="D8" s="35" t="s">
        <v>11</v>
      </c>
      <c r="E8" s="36">
        <v>4184.3999999999996</v>
      </c>
      <c r="F8" s="37">
        <f t="shared" si="0"/>
        <v>0</v>
      </c>
      <c r="G8" s="14"/>
      <c r="H8" s="88" t="s">
        <v>12</v>
      </c>
      <c r="I8" s="91" t="s">
        <v>58</v>
      </c>
      <c r="J8" s="92"/>
      <c r="K8" s="38"/>
      <c r="L8" s="39" t="s">
        <v>13</v>
      </c>
      <c r="M8" s="40">
        <v>1848</v>
      </c>
      <c r="N8" s="41">
        <f t="shared" ref="N8" si="2">SUM(K8*M8)</f>
        <v>0</v>
      </c>
    </row>
    <row r="9" spans="1:14" ht="26.1" customHeight="1" thickBot="1" x14ac:dyDescent="0.3">
      <c r="A9" s="91" t="s">
        <v>55</v>
      </c>
      <c r="B9" s="92"/>
      <c r="C9" s="85"/>
      <c r="D9" s="35" t="s">
        <v>11</v>
      </c>
      <c r="E9" s="36">
        <v>1629.5</v>
      </c>
      <c r="F9" s="37">
        <f t="shared" si="0"/>
        <v>0</v>
      </c>
      <c r="G9" s="14"/>
      <c r="H9" s="44" t="s">
        <v>19</v>
      </c>
      <c r="I9" s="47" t="s">
        <v>20</v>
      </c>
      <c r="J9" s="47"/>
      <c r="K9" s="45"/>
      <c r="L9" s="39" t="s">
        <v>13</v>
      </c>
      <c r="M9" s="43">
        <v>1855</v>
      </c>
      <c r="N9" s="41">
        <f t="shared" ref="N9:N12" si="3">SUM(K9*M9)</f>
        <v>0</v>
      </c>
    </row>
    <row r="10" spans="1:14" ht="27" customHeight="1" thickBot="1" x14ac:dyDescent="0.3">
      <c r="A10" s="91" t="s">
        <v>18</v>
      </c>
      <c r="B10" s="92"/>
      <c r="C10" s="85"/>
      <c r="D10" s="35" t="s">
        <v>11</v>
      </c>
      <c r="E10" s="36">
        <v>2666</v>
      </c>
      <c r="F10" s="37">
        <f t="shared" si="0"/>
        <v>0</v>
      </c>
      <c r="G10" s="14"/>
      <c r="H10" s="44" t="s">
        <v>19</v>
      </c>
      <c r="I10" s="47" t="s">
        <v>59</v>
      </c>
      <c r="J10" s="47"/>
      <c r="K10" s="45"/>
      <c r="L10" s="39" t="s">
        <v>13</v>
      </c>
      <c r="M10" s="43">
        <v>1755</v>
      </c>
      <c r="N10" s="41">
        <f t="shared" si="3"/>
        <v>0</v>
      </c>
    </row>
    <row r="11" spans="1:14" ht="38.450000000000003" customHeight="1" thickBot="1" x14ac:dyDescent="0.3">
      <c r="A11" s="91" t="s">
        <v>66</v>
      </c>
      <c r="B11" s="92"/>
      <c r="C11" s="85"/>
      <c r="D11" s="35" t="s">
        <v>11</v>
      </c>
      <c r="E11" s="36">
        <v>1615.2</v>
      </c>
      <c r="F11" s="37">
        <f t="shared" si="0"/>
        <v>0</v>
      </c>
      <c r="G11" s="14"/>
      <c r="H11" s="44" t="s">
        <v>19</v>
      </c>
      <c r="I11" s="47" t="s">
        <v>60</v>
      </c>
      <c r="J11" s="47"/>
      <c r="K11" s="45"/>
      <c r="L11" s="39" t="s">
        <v>13</v>
      </c>
      <c r="M11" s="43">
        <v>1905</v>
      </c>
      <c r="N11" s="41">
        <f t="shared" si="3"/>
        <v>0</v>
      </c>
    </row>
    <row r="12" spans="1:14" ht="18.600000000000001" customHeight="1" thickBot="1" x14ac:dyDescent="0.3">
      <c r="A12" s="91" t="s">
        <v>21</v>
      </c>
      <c r="B12" s="92"/>
      <c r="C12" s="85"/>
      <c r="D12" s="35" t="s">
        <v>11</v>
      </c>
      <c r="E12" s="48">
        <v>1107.25</v>
      </c>
      <c r="F12" s="37">
        <f t="shared" si="0"/>
        <v>0</v>
      </c>
      <c r="G12" s="14"/>
      <c r="H12" s="44" t="s">
        <v>14</v>
      </c>
      <c r="I12" s="47" t="s">
        <v>64</v>
      </c>
      <c r="J12" s="86"/>
      <c r="K12" s="45"/>
      <c r="L12" s="39" t="s">
        <v>13</v>
      </c>
      <c r="M12" s="43">
        <v>1337.5</v>
      </c>
      <c r="N12" s="41">
        <f t="shared" si="3"/>
        <v>0</v>
      </c>
    </row>
    <row r="13" spans="1:14" ht="15" customHeight="1" thickBot="1" x14ac:dyDescent="0.3">
      <c r="A13" s="91" t="s">
        <v>22</v>
      </c>
      <c r="B13" s="92"/>
      <c r="C13" s="85"/>
      <c r="D13" s="35" t="s">
        <v>11</v>
      </c>
      <c r="E13" s="36">
        <v>506.25</v>
      </c>
      <c r="F13" s="37">
        <f t="shared" si="0"/>
        <v>0</v>
      </c>
      <c r="G13" s="14"/>
      <c r="H13" s="44" t="s">
        <v>14</v>
      </c>
      <c r="I13" s="91" t="s">
        <v>63</v>
      </c>
      <c r="J13" s="92"/>
      <c r="K13" s="45"/>
      <c r="L13" s="39" t="s">
        <v>13</v>
      </c>
      <c r="M13" s="43">
        <v>1267.5</v>
      </c>
      <c r="N13" s="41">
        <f t="shared" si="1"/>
        <v>0</v>
      </c>
    </row>
    <row r="14" spans="1:14" ht="23.25" customHeight="1" thickBot="1" x14ac:dyDescent="0.3">
      <c r="A14" s="99" t="s">
        <v>24</v>
      </c>
      <c r="B14" s="100"/>
      <c r="C14" s="85"/>
      <c r="D14" s="35" t="s">
        <v>11</v>
      </c>
      <c r="E14" s="36">
        <v>1038.2</v>
      </c>
      <c r="F14" s="37">
        <f t="shared" si="0"/>
        <v>0</v>
      </c>
      <c r="G14" s="14"/>
      <c r="H14" s="44" t="s">
        <v>14</v>
      </c>
      <c r="I14" s="47" t="s">
        <v>65</v>
      </c>
      <c r="J14" s="86"/>
      <c r="K14" s="45"/>
      <c r="L14" s="39" t="s">
        <v>13</v>
      </c>
      <c r="M14" s="43">
        <v>1107.5</v>
      </c>
      <c r="N14" s="41">
        <f t="shared" si="1"/>
        <v>0</v>
      </c>
    </row>
    <row r="15" spans="1:14" ht="34.5" customHeight="1" thickBot="1" x14ac:dyDescent="0.3">
      <c r="A15" s="101" t="s">
        <v>25</v>
      </c>
      <c r="B15" s="102"/>
      <c r="C15" s="85"/>
      <c r="D15" s="35" t="s">
        <v>11</v>
      </c>
      <c r="E15" s="36">
        <v>1649</v>
      </c>
      <c r="F15" s="37">
        <f t="shared" si="0"/>
        <v>0</v>
      </c>
      <c r="G15" s="14"/>
      <c r="H15" s="44" t="s">
        <v>15</v>
      </c>
      <c r="I15" s="46" t="s">
        <v>16</v>
      </c>
      <c r="J15" s="47"/>
      <c r="K15" s="45"/>
      <c r="L15" s="39" t="s">
        <v>13</v>
      </c>
      <c r="M15" s="43">
        <v>1855</v>
      </c>
      <c r="N15" s="41">
        <f t="shared" si="1"/>
        <v>0</v>
      </c>
    </row>
    <row r="16" spans="1:14" ht="15.75" thickBot="1" x14ac:dyDescent="0.3">
      <c r="A16" s="101" t="s">
        <v>27</v>
      </c>
      <c r="B16" s="102"/>
      <c r="C16" s="85"/>
      <c r="D16" s="35" t="s">
        <v>11</v>
      </c>
      <c r="E16" s="36">
        <v>1226.04</v>
      </c>
      <c r="F16" s="37">
        <f t="shared" si="0"/>
        <v>0</v>
      </c>
      <c r="G16" s="14"/>
      <c r="H16" s="44" t="s">
        <v>15</v>
      </c>
      <c r="I16" s="42" t="s">
        <v>17</v>
      </c>
      <c r="J16" s="47"/>
      <c r="K16" s="45"/>
      <c r="L16" s="39" t="s">
        <v>13</v>
      </c>
      <c r="M16" s="43">
        <v>1905</v>
      </c>
      <c r="N16" s="41">
        <f t="shared" si="1"/>
        <v>0</v>
      </c>
    </row>
    <row r="17" spans="1:14" ht="15" customHeight="1" thickBot="1" x14ac:dyDescent="0.3">
      <c r="A17" s="91" t="s">
        <v>28</v>
      </c>
      <c r="B17" s="92"/>
      <c r="C17" s="85"/>
      <c r="D17" s="35" t="s">
        <v>11</v>
      </c>
      <c r="E17" s="48">
        <v>1051.26</v>
      </c>
      <c r="F17" s="37">
        <f t="shared" si="0"/>
        <v>0</v>
      </c>
      <c r="G17" s="14"/>
      <c r="H17" s="87" t="s">
        <v>62</v>
      </c>
      <c r="I17" s="46" t="s">
        <v>61</v>
      </c>
      <c r="J17" s="47"/>
      <c r="K17" s="45"/>
      <c r="L17" s="39" t="s">
        <v>13</v>
      </c>
      <c r="M17" s="43">
        <v>1745</v>
      </c>
      <c r="N17" s="41">
        <f t="shared" si="1"/>
        <v>0</v>
      </c>
    </row>
    <row r="18" spans="1:14" ht="15" customHeight="1" thickBot="1" x14ac:dyDescent="0.3">
      <c r="A18" s="91" t="s">
        <v>31</v>
      </c>
      <c r="B18" s="92"/>
      <c r="C18" s="85"/>
      <c r="D18" s="35" t="s">
        <v>11</v>
      </c>
      <c r="E18" s="48">
        <v>682.5</v>
      </c>
      <c r="F18" s="37">
        <f t="shared" si="0"/>
        <v>0</v>
      </c>
      <c r="G18" s="14"/>
      <c r="H18" s="44"/>
      <c r="I18" s="42"/>
      <c r="J18" s="47"/>
      <c r="K18" s="45"/>
      <c r="L18" s="39" t="s">
        <v>13</v>
      </c>
      <c r="M18" s="43">
        <v>0</v>
      </c>
      <c r="N18" s="41">
        <f t="shared" si="1"/>
        <v>0</v>
      </c>
    </row>
    <row r="19" spans="1:14" ht="15" customHeight="1" thickBot="1" x14ac:dyDescent="0.3">
      <c r="A19" s="101" t="s">
        <v>33</v>
      </c>
      <c r="B19" s="102"/>
      <c r="C19" s="85"/>
      <c r="D19" s="35" t="s">
        <v>11</v>
      </c>
      <c r="E19" s="48">
        <v>1068.25</v>
      </c>
      <c r="F19" s="37">
        <f t="shared" si="0"/>
        <v>0</v>
      </c>
      <c r="G19" s="14"/>
      <c r="H19" s="44"/>
      <c r="I19" s="42"/>
      <c r="J19" s="47"/>
      <c r="K19" s="45"/>
      <c r="L19" s="39" t="s">
        <v>13</v>
      </c>
      <c r="M19" s="43">
        <v>0</v>
      </c>
      <c r="N19" s="41">
        <f t="shared" si="1"/>
        <v>0</v>
      </c>
    </row>
    <row r="20" spans="1:14" ht="15" customHeight="1" thickBot="1" x14ac:dyDescent="0.3">
      <c r="A20" s="91" t="s">
        <v>56</v>
      </c>
      <c r="B20" s="92"/>
      <c r="C20" s="85"/>
      <c r="D20" s="35" t="s">
        <v>11</v>
      </c>
      <c r="E20" s="48">
        <v>660.5</v>
      </c>
      <c r="F20" s="37">
        <f t="shared" si="0"/>
        <v>0</v>
      </c>
      <c r="G20" s="14"/>
      <c r="H20" s="28" t="s">
        <v>26</v>
      </c>
      <c r="I20" s="29"/>
      <c r="J20" s="29"/>
      <c r="K20" s="29"/>
      <c r="L20" s="29"/>
      <c r="M20" s="49"/>
      <c r="N20" s="31">
        <f>SUM(N7:N19)</f>
        <v>0</v>
      </c>
    </row>
    <row r="21" spans="1:14" ht="15" customHeight="1" thickBot="1" x14ac:dyDescent="0.3">
      <c r="A21" s="101"/>
      <c r="B21" s="102"/>
      <c r="C21" s="85"/>
      <c r="D21" s="35" t="s">
        <v>11</v>
      </c>
      <c r="E21" s="48">
        <v>0</v>
      </c>
      <c r="F21" s="37">
        <f t="shared" si="0"/>
        <v>0</v>
      </c>
      <c r="G21" s="14"/>
      <c r="H21" s="14"/>
      <c r="I21" s="14"/>
      <c r="J21" s="14"/>
      <c r="K21" s="14"/>
      <c r="L21" s="14"/>
      <c r="M21" s="14"/>
      <c r="N21" s="34"/>
    </row>
    <row r="22" spans="1:14" ht="15" customHeight="1" thickBot="1" x14ac:dyDescent="0.3">
      <c r="A22" s="91"/>
      <c r="B22" s="92"/>
      <c r="C22" s="85"/>
      <c r="D22" s="35" t="s">
        <v>11</v>
      </c>
      <c r="E22" s="48">
        <v>0</v>
      </c>
      <c r="F22" s="37">
        <f t="shared" si="0"/>
        <v>0</v>
      </c>
      <c r="G22" s="14"/>
      <c r="H22" s="50" t="s">
        <v>29</v>
      </c>
      <c r="I22" s="51"/>
      <c r="J22" s="15"/>
      <c r="K22" s="50"/>
      <c r="L22" s="50" t="s">
        <v>30</v>
      </c>
      <c r="M22" s="51"/>
      <c r="N22" s="52">
        <v>0</v>
      </c>
    </row>
    <row r="23" spans="1:14" ht="15" customHeight="1" thickBot="1" x14ac:dyDescent="0.3">
      <c r="A23" s="101"/>
      <c r="B23" s="102"/>
      <c r="C23" s="85"/>
      <c r="D23" s="35" t="s">
        <v>11</v>
      </c>
      <c r="E23" s="61">
        <v>0</v>
      </c>
      <c r="F23" s="37">
        <f t="shared" si="0"/>
        <v>0</v>
      </c>
      <c r="G23" s="14"/>
      <c r="H23" s="53" t="s">
        <v>32</v>
      </c>
      <c r="I23" s="54"/>
      <c r="J23" s="15"/>
      <c r="K23" s="55"/>
      <c r="L23" s="55" t="s">
        <v>30</v>
      </c>
      <c r="M23" s="56"/>
      <c r="N23" s="57">
        <v>0</v>
      </c>
    </row>
    <row r="24" spans="1:14" ht="15.75" thickBot="1" x14ac:dyDescent="0.3">
      <c r="A24" s="114"/>
      <c r="B24" s="115"/>
      <c r="C24" s="85"/>
      <c r="D24" s="35" t="s">
        <v>11</v>
      </c>
      <c r="E24" s="61">
        <v>0</v>
      </c>
      <c r="F24" s="37">
        <f t="shared" si="0"/>
        <v>0</v>
      </c>
      <c r="G24" s="14"/>
      <c r="H24" s="28" t="s">
        <v>34</v>
      </c>
      <c r="I24" s="49"/>
      <c r="J24" s="29"/>
      <c r="K24" s="58"/>
      <c r="L24" s="28"/>
      <c r="M24" s="49"/>
      <c r="N24" s="59">
        <f>SUM(N22:N23)</f>
        <v>0</v>
      </c>
    </row>
    <row r="25" spans="1:14" ht="15.75" thickBot="1" x14ac:dyDescent="0.3">
      <c r="A25" s="114"/>
      <c r="B25" s="115"/>
      <c r="C25" s="85"/>
      <c r="D25" s="35" t="s">
        <v>11</v>
      </c>
      <c r="E25" s="61">
        <v>0</v>
      </c>
      <c r="F25" s="37">
        <f t="shared" si="0"/>
        <v>0</v>
      </c>
      <c r="G25" s="14"/>
      <c r="H25" s="14"/>
      <c r="I25" s="14"/>
      <c r="J25" s="14"/>
      <c r="K25" s="14"/>
      <c r="L25" s="14"/>
      <c r="M25" s="14"/>
      <c r="N25" s="60"/>
    </row>
    <row r="26" spans="1:14" ht="15.75" thickBot="1" x14ac:dyDescent="0.3">
      <c r="A26" s="28" t="s">
        <v>38</v>
      </c>
      <c r="B26" s="29"/>
      <c r="C26" s="29"/>
      <c r="D26" s="30"/>
      <c r="E26" s="65"/>
      <c r="F26" s="66">
        <f>SUM(F7:F25)</f>
        <v>0</v>
      </c>
      <c r="G26" s="14"/>
      <c r="H26" s="21" t="s">
        <v>35</v>
      </c>
      <c r="I26" s="112"/>
      <c r="J26" s="112"/>
      <c r="K26" s="112"/>
      <c r="L26" s="112"/>
      <c r="M26" s="112"/>
      <c r="N26" s="113"/>
    </row>
    <row r="27" spans="1:14" ht="15.75" thickBot="1" x14ac:dyDescent="0.3">
      <c r="A27" s="32"/>
      <c r="B27" s="14"/>
      <c r="C27" s="14"/>
      <c r="D27" s="14"/>
      <c r="E27" s="33"/>
      <c r="F27" s="67"/>
      <c r="G27" s="14"/>
      <c r="H27" s="62" t="s">
        <v>36</v>
      </c>
      <c r="I27" s="63"/>
      <c r="J27" s="63"/>
      <c r="K27" s="63"/>
      <c r="L27" s="63"/>
      <c r="M27" s="63"/>
      <c r="N27" s="10">
        <f>SUM(N5+F26+N20+N24+F36)</f>
        <v>0</v>
      </c>
    </row>
    <row r="28" spans="1:14" ht="15.75" thickBot="1" x14ac:dyDescent="0.3">
      <c r="A28" s="116" t="s">
        <v>41</v>
      </c>
      <c r="B28" s="117"/>
      <c r="C28" s="118"/>
      <c r="D28" s="35" t="s">
        <v>42</v>
      </c>
      <c r="E28" s="9" t="s">
        <v>43</v>
      </c>
      <c r="F28" s="68" t="s">
        <v>44</v>
      </c>
      <c r="G28" s="14"/>
      <c r="H28" s="62" t="s">
        <v>37</v>
      </c>
      <c r="I28" s="64"/>
      <c r="J28" s="64"/>
      <c r="K28" s="64"/>
      <c r="L28" s="64"/>
      <c r="M28" s="64"/>
      <c r="N28" s="10">
        <f>SUM(N5*30%)</f>
        <v>0</v>
      </c>
    </row>
    <row r="29" spans="1:14" ht="15.75" thickBot="1" x14ac:dyDescent="0.3">
      <c r="A29" s="109"/>
      <c r="B29" s="110"/>
      <c r="C29" s="111"/>
      <c r="D29" s="69"/>
      <c r="E29" s="70">
        <v>0</v>
      </c>
      <c r="F29" s="71">
        <f t="shared" ref="F29:F30" si="4">SUM(D29*E29)</f>
        <v>0</v>
      </c>
      <c r="G29" s="14"/>
      <c r="H29" s="62" t="s">
        <v>39</v>
      </c>
      <c r="I29" s="63"/>
      <c r="J29" s="63"/>
      <c r="K29" s="63"/>
      <c r="L29" s="63"/>
      <c r="M29" s="63"/>
      <c r="N29" s="10">
        <f>SUM(N27*15%)</f>
        <v>0</v>
      </c>
    </row>
    <row r="30" spans="1:14" ht="15.75" thickBot="1" x14ac:dyDescent="0.3">
      <c r="A30" s="109"/>
      <c r="B30" s="110"/>
      <c r="C30" s="111"/>
      <c r="D30" s="69"/>
      <c r="E30" s="70">
        <v>0</v>
      </c>
      <c r="F30" s="71">
        <f t="shared" si="4"/>
        <v>0</v>
      </c>
      <c r="G30" s="14"/>
      <c r="H30" s="62" t="s">
        <v>40</v>
      </c>
      <c r="I30" s="63"/>
      <c r="J30" s="63"/>
      <c r="K30" s="63"/>
      <c r="L30" s="63"/>
      <c r="M30" s="63"/>
      <c r="N30" s="10">
        <f>SUM(N27:N29)</f>
        <v>0</v>
      </c>
    </row>
    <row r="31" spans="1:14" ht="15.75" thickBot="1" x14ac:dyDescent="0.3">
      <c r="A31" s="116" t="s">
        <v>48</v>
      </c>
      <c r="B31" s="117"/>
      <c r="C31" s="118"/>
      <c r="D31" s="35" t="s">
        <v>42</v>
      </c>
      <c r="E31" s="9" t="s">
        <v>43</v>
      </c>
      <c r="F31" s="75" t="s">
        <v>23</v>
      </c>
      <c r="G31" s="14"/>
      <c r="H31" s="89" t="s">
        <v>45</v>
      </c>
      <c r="I31" s="90"/>
      <c r="J31" s="90"/>
      <c r="K31" s="90"/>
      <c r="L31" s="90"/>
      <c r="M31" s="90"/>
      <c r="N31" s="31"/>
    </row>
    <row r="32" spans="1:14" ht="15.75" thickBot="1" x14ac:dyDescent="0.3">
      <c r="A32" s="109"/>
      <c r="B32" s="110"/>
      <c r="C32" s="111"/>
      <c r="D32" s="24"/>
      <c r="E32" s="70">
        <v>0</v>
      </c>
      <c r="F32" s="71">
        <f>SUM(D32*E32)</f>
        <v>0</v>
      </c>
      <c r="G32" s="14"/>
      <c r="H32" s="72" t="s">
        <v>46</v>
      </c>
      <c r="I32" s="73"/>
      <c r="J32" s="73"/>
      <c r="K32" s="73"/>
      <c r="L32" s="73"/>
      <c r="M32" s="73"/>
      <c r="N32" s="10"/>
    </row>
    <row r="33" spans="1:14" ht="15.75" thickBot="1" x14ac:dyDescent="0.3">
      <c r="A33" s="109"/>
      <c r="B33" s="110"/>
      <c r="C33" s="111"/>
      <c r="D33" s="24"/>
      <c r="E33" s="70">
        <v>0</v>
      </c>
      <c r="F33" s="71">
        <f>SUM(D33*E33)</f>
        <v>0</v>
      </c>
      <c r="G33" s="14"/>
      <c r="H33" s="89" t="s">
        <v>47</v>
      </c>
      <c r="I33" s="90"/>
      <c r="J33" s="90"/>
      <c r="K33" s="90"/>
      <c r="L33" s="90"/>
      <c r="M33" s="90"/>
      <c r="N33" s="31"/>
    </row>
    <row r="34" spans="1:14" ht="15.75" thickBot="1" x14ac:dyDescent="0.3">
      <c r="A34" s="109"/>
      <c r="B34" s="110"/>
      <c r="C34" s="111"/>
      <c r="D34" s="24"/>
      <c r="E34" s="70">
        <v>0</v>
      </c>
      <c r="F34" s="71">
        <f t="shared" ref="F34:F35" si="5">SUM(D34*E34)</f>
        <v>0</v>
      </c>
      <c r="G34" s="14"/>
      <c r="H34" s="72" t="s">
        <v>49</v>
      </c>
      <c r="I34" s="73"/>
      <c r="J34" s="73"/>
      <c r="K34" s="73"/>
      <c r="L34" s="73"/>
      <c r="M34" s="73"/>
      <c r="N34" s="74"/>
    </row>
    <row r="35" spans="1:14" ht="15.75" thickBot="1" x14ac:dyDescent="0.3">
      <c r="A35" s="109"/>
      <c r="B35" s="110"/>
      <c r="C35" s="111"/>
      <c r="D35" s="24"/>
      <c r="E35" s="70">
        <v>0</v>
      </c>
      <c r="F35" s="71">
        <f t="shared" si="5"/>
        <v>0</v>
      </c>
      <c r="G35" s="14"/>
      <c r="H35" s="76"/>
      <c r="I35" s="77"/>
      <c r="J35" s="77"/>
      <c r="K35" s="77"/>
      <c r="L35" s="77"/>
      <c r="M35" s="77"/>
      <c r="N35" s="78"/>
    </row>
    <row r="36" spans="1:14" ht="15.75" thickBot="1" x14ac:dyDescent="0.3">
      <c r="A36" s="28" t="s">
        <v>52</v>
      </c>
      <c r="B36" s="29"/>
      <c r="C36" s="29"/>
      <c r="D36" s="29"/>
      <c r="E36" s="83"/>
      <c r="F36" s="66">
        <f>SUM(F29:F35)</f>
        <v>0</v>
      </c>
      <c r="G36" s="14"/>
      <c r="H36" s="79" t="s">
        <v>50</v>
      </c>
      <c r="I36" s="80"/>
      <c r="J36" s="80"/>
      <c r="K36" s="80"/>
      <c r="L36" s="80"/>
      <c r="M36" s="81"/>
      <c r="N36" s="82">
        <f>SUM(N30+N31+N34)</f>
        <v>0</v>
      </c>
    </row>
    <row r="37" spans="1:14" x14ac:dyDescent="0.25">
      <c r="G37" s="14"/>
      <c r="H37" s="103" t="s">
        <v>51</v>
      </c>
      <c r="I37" s="104"/>
      <c r="J37" s="104"/>
      <c r="K37" s="104"/>
      <c r="L37" s="104"/>
      <c r="M37" s="104"/>
      <c r="N37" s="105"/>
    </row>
    <row r="38" spans="1:14" ht="15.75" thickBot="1" x14ac:dyDescent="0.3">
      <c r="G38" s="14"/>
      <c r="H38" s="106"/>
      <c r="I38" s="107"/>
      <c r="J38" s="107"/>
      <c r="K38" s="107"/>
      <c r="L38" s="107"/>
      <c r="M38" s="107"/>
      <c r="N38" s="108"/>
    </row>
    <row r="39" spans="1:14" x14ac:dyDescent="0.25">
      <c r="G39" s="14"/>
      <c r="H39" s="84"/>
      <c r="I39" s="84"/>
      <c r="J39" s="84"/>
      <c r="K39" s="84"/>
      <c r="L39" s="84"/>
      <c r="M39" s="84"/>
      <c r="N39" s="84"/>
    </row>
  </sheetData>
  <mergeCells count="37">
    <mergeCell ref="H37:N38"/>
    <mergeCell ref="A35:C35"/>
    <mergeCell ref="A23:B23"/>
    <mergeCell ref="I26:N26"/>
    <mergeCell ref="A24:B24"/>
    <mergeCell ref="A25:B25"/>
    <mergeCell ref="A28:C28"/>
    <mergeCell ref="A29:C29"/>
    <mergeCell ref="A30:C30"/>
    <mergeCell ref="A31:C31"/>
    <mergeCell ref="A32:C32"/>
    <mergeCell ref="A33:C33"/>
    <mergeCell ref="A34:C34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I7:J7"/>
    <mergeCell ref="A8:B8"/>
    <mergeCell ref="A9:B9"/>
    <mergeCell ref="I13:J13"/>
    <mergeCell ref="I8:J8"/>
    <mergeCell ref="A10:B10"/>
    <mergeCell ref="C1:F1"/>
    <mergeCell ref="C2:F2"/>
    <mergeCell ref="C3:F3"/>
    <mergeCell ref="C4:F4"/>
    <mergeCell ref="C5:F5"/>
    <mergeCell ref="A7:B7"/>
  </mergeCells>
  <pageMargins left="0.25" right="0.1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Vincent, Susan M</dc:creator>
  <cp:lastModifiedBy>Vincent, Susan M</cp:lastModifiedBy>
  <cp:lastPrinted>2023-05-15T18:12:16Z</cp:lastPrinted>
  <dcterms:created xsi:type="dcterms:W3CDTF">2022-06-17T20:01:53Z</dcterms:created>
  <dcterms:modified xsi:type="dcterms:W3CDTF">2023-06-09T19:54:32Z</dcterms:modified>
</cp:coreProperties>
</file>